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0" yWindow="3000" windowWidth="21690" windowHeight="12465"/>
  </bookViews>
  <sheets>
    <sheet name="Formularz ofertowy" sheetId="2" r:id="rId1"/>
  </sheets>
  <calcPr calcId="145621"/>
</workbook>
</file>

<file path=xl/calcChain.xml><?xml version="1.0" encoding="utf-8"?>
<calcChain xmlns="http://schemas.openxmlformats.org/spreadsheetml/2006/main">
  <c r="B26" i="2" l="1"/>
  <c r="F79" i="2"/>
  <c r="F78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4" i="2"/>
  <c r="K54" i="2"/>
  <c r="I54" i="2"/>
  <c r="L53" i="2"/>
  <c r="K53" i="2"/>
  <c r="I53" i="2"/>
  <c r="L52" i="2"/>
  <c r="K52" i="2"/>
  <c r="I52" i="2"/>
  <c r="L51" i="2"/>
  <c r="K51" i="2"/>
  <c r="I51" i="2"/>
  <c r="L50" i="2"/>
  <c r="K50" i="2"/>
  <c r="I50" i="2"/>
  <c r="L47" i="2"/>
  <c r="K47" i="2"/>
  <c r="I47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<sst xmlns="http://schemas.openxmlformats.org/spreadsheetml/2006/main" count="212" uniqueCount="133">
  <si>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</si>
  <si>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</si>
  <si>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</si>
  <si>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</si>
  <si>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</si>
  <si>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</si>
  <si>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</si>
  <si>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</si>
  <si>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</si>
  <si>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</si>
  <si>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</si>
  <si>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</si>
  <si>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</si>
  <si>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</si>
  <si>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</si>
  <si>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</si>
  <si>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</si>
  <si>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</si>
  <si>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</si>
  <si>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47</t>
  </si>
  <si>
    <t>OPR-UC</t>
  </si>
  <si>
    <t>Opryskiwanie upraw opryskiwaczem - ciągnikowym (nie dotyczy szkółek)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</si>
  <si>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</si>
  <si>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</si>
  <si>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</si>
  <si>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</si>
  <si>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</si>
  <si>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</si>
  <si>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</si>
  <si>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</si>
  <si>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</si>
  <si>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</si>
  <si>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</si>
  <si>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</si>
  <si>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</si>
  <si>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</si>
  <si>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</si>
  <si>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</si>
  <si>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</si>
  <si>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</si>
  <si>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</si>
  <si>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</si>
  <si>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</si>
  <si>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</si>
  <si>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</si>
  <si>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</si>
  <si>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</si>
  <si>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</si>
  <si>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</si>
  <si>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</si>
  <si>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</si>
  <si>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</si>
  <si>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</si>
  <si>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</si>
  <si>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</si>
  <si>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</si>
  <si>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</si>
  <si>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</si>
  <si>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</si>
  <si>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</si>
  <si>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</si>
  <si>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</si>
  <si>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</si>
  <si>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</si>
  <si>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</si>
  <si>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</si>
  <si>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</si>
  <si>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</si>
  <si>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158</t>
  </si>
  <si>
    <t>SZUK-PEDM</t>
  </si>
  <si>
    <t>Monitoring szkodników korzeni - dół o objętości 0,13 m3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</si>
  <si>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</si>
  <si>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</si>
  <si>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</si>
  <si>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</si>
  <si>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</si>
  <si>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</si>
  <si>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</si>
  <si>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</si>
  <si>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</si>
  <si>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KMTR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</si>
  <si>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</si>
  <si>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</si>
  <si>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</si>
  <si>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</si>
  <si>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</si>
  <si>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</si>
  <si>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</si>
  <si>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</si>
  <si>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</si>
  <si>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</si>
  <si>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</si>
  <si>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</si>
  <si>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</si>
  <si>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</si>
  <si>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</si>
  <si>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</si>
  <si>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</si>
  <si>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</si>
  <si>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</si>
  <si>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</si>
  <si>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</si>
  <si>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</si>
  <si>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</si>
  <si>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</si>
  <si>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</si>
  <si>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</si>
  <si>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</si>
  <si>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</si>
  <si>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</si>
  <si>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</si>
  <si>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</si>
  <si>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</si>
  <si>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</si>
  <si>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</si>
  <si>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</si>
  <si>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</si>
  <si>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</si>
  <si>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</si>
  <si>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</si>
  <si>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</si>
  <si>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</si>
  <si>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</si>
  <si>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</si>
  <si>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</si>
  <si>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</si>
  <si>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</si>
  <si>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</si>
  <si>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</si>
  <si>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</si>
  <si>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Namysłów w roku 2025''  składamy niniejszym ofertę na część VII tego zamówienia "Pakiet nr 7 - leśnictwo Gręboszów":</t>
  </si>
  <si>
    <t>FORMULARZ OFERTY</t>
  </si>
  <si>
    <t>Z.270.3.2024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</si>
</sst>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7"/>
  <sheetViews>
    <sheetView tabSelected="1" workbookViewId="0">
      <selection activeCell="G5" sqref="G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" t="s">
        <v>132</v>
      </c>
      <c r="I2" s="37" t="s">
        <v>117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26" t="s">
        <v>102</v>
      </c>
      <c r="C10" s="26"/>
      <c r="D10" s="26"/>
    </row>
    <row r="11" spans="2:15" s="1" customFormat="1" ht="12.2" customHeight="1" x14ac:dyDescent="0.2">
      <c r="B11" s="26"/>
      <c r="C11" s="26"/>
      <c r="D11" s="26"/>
      <c r="G11" s="22" t="s">
        <v>103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28" t="s">
        <v>131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16" t="s">
        <v>104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85" customHeight="1" x14ac:dyDescent="0.2">
      <c r="B18" s="16" t="s">
        <v>105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85" customHeight="1" x14ac:dyDescent="0.2">
      <c r="B20" s="16" t="s">
        <v>106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85" customHeight="1" x14ac:dyDescent="0.2">
      <c r="B22" s="16" t="s">
        <v>107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13" t="s">
        <v>130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14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108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60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3" t="s">
        <v>10</v>
      </c>
      <c r="M31" s="2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2125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4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6" t="s">
        <v>109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56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3" t="s">
        <v>10</v>
      </c>
      <c r="M36" s="2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2017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4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6" t="s">
        <v>110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60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3" t="s">
        <v>10</v>
      </c>
      <c r="M41" s="2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571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4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6" t="s">
        <v>111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66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3" t="s">
        <v>10</v>
      </c>
      <c r="M46" s="2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394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4">
        <f>ROUND(I47+ K47,2)</f>
        <v>0</v>
      </c>
      <c r="M47" s="25"/>
    </row>
    <row r="48" spans="2:13" s="1" customFormat="1" ht="9" customHeight="1" x14ac:dyDescent="0.2"/>
    <row r="49" spans="2:13" s="1" customFormat="1" ht="68.2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3" t="s">
        <v>10</v>
      </c>
      <c r="M49" s="23"/>
    </row>
    <row r="50" spans="2:13" s="1" customFormat="1" ht="38.8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5.74</v>
      </c>
      <c r="H50" s="10">
        <v>0</v>
      </c>
      <c r="I50" s="9">
        <f t="shared" ref="I50:I76" si="0">ROUND(G50* H50,2)</f>
        <v>0</v>
      </c>
      <c r="J50" s="5">
        <v>8</v>
      </c>
      <c r="K50" s="9">
        <f t="shared" ref="K50:K76" si="1">ROUND(I50* J50/100,2)</f>
        <v>0</v>
      </c>
      <c r="L50" s="24">
        <f t="shared" ref="L50:L76" si="2">ROUND(I50+ K50,2)</f>
        <v>0</v>
      </c>
      <c r="M50" s="25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14.05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4">
        <f t="shared" si="2"/>
        <v>0</v>
      </c>
      <c r="M51" s="2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14</v>
      </c>
      <c r="G52" s="8">
        <v>20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4">
        <f t="shared" si="2"/>
        <v>0</v>
      </c>
      <c r="M52" s="25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29.31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4">
        <f t="shared" si="2"/>
        <v>0</v>
      </c>
      <c r="M53" s="25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24.8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4">
        <f t="shared" si="2"/>
        <v>0</v>
      </c>
      <c r="M54" s="25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8">
        <v>85.61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4">
        <f t="shared" si="2"/>
        <v>0</v>
      </c>
      <c r="M55" s="25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18</v>
      </c>
      <c r="G56" s="8">
        <v>11.41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4">
        <f t="shared" si="2"/>
        <v>0</v>
      </c>
      <c r="M56" s="25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18</v>
      </c>
      <c r="G57" s="8">
        <v>29.9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4">
        <f t="shared" si="2"/>
        <v>0</v>
      </c>
      <c r="M57" s="25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18</v>
      </c>
      <c r="G58" s="8">
        <v>9.34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4">
        <f t="shared" si="2"/>
        <v>0</v>
      </c>
      <c r="M58" s="25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18</v>
      </c>
      <c r="G59" s="8">
        <v>9.2799999999999994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4">
        <f t="shared" si="2"/>
        <v>0</v>
      </c>
      <c r="M59" s="25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18</v>
      </c>
      <c r="G60" s="8">
        <v>14.64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4">
        <f t="shared" si="2"/>
        <v>0</v>
      </c>
      <c r="M60" s="25"/>
    </row>
    <row r="61" spans="2:13" s="1" customFormat="1" ht="28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18</v>
      </c>
      <c r="G61" s="8">
        <v>3.95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4">
        <f t="shared" si="2"/>
        <v>0</v>
      </c>
      <c r="M61" s="25"/>
    </row>
    <row r="62" spans="2:13" s="1" customFormat="1" ht="19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56</v>
      </c>
      <c r="G62" s="8">
        <v>28.73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24">
        <f t="shared" si="2"/>
        <v>0</v>
      </c>
      <c r="M62" s="25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40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24">
        <f t="shared" si="2"/>
        <v>0</v>
      </c>
      <c r="M63" s="25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350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4">
        <f t="shared" si="2"/>
        <v>0</v>
      </c>
      <c r="M64" s="25"/>
    </row>
    <row r="65" spans="2:13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64</v>
      </c>
      <c r="G65" s="8">
        <v>35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4">
        <f t="shared" si="2"/>
        <v>0</v>
      </c>
      <c r="M65" s="25"/>
    </row>
    <row r="66" spans="2:13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64</v>
      </c>
      <c r="G66" s="8">
        <v>9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4">
        <f t="shared" si="2"/>
        <v>0</v>
      </c>
      <c r="M66" s="25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64</v>
      </c>
      <c r="G67" s="8">
        <v>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4">
        <f t="shared" si="2"/>
        <v>0</v>
      </c>
      <c r="M67" s="25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18</v>
      </c>
      <c r="G68" s="8">
        <v>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4">
        <f t="shared" si="2"/>
        <v>0</v>
      </c>
      <c r="M68" s="25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1.5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4">
        <f t="shared" si="2"/>
        <v>0</v>
      </c>
      <c r="M69" s="25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60</v>
      </c>
      <c r="G70" s="8">
        <v>454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4">
        <f t="shared" si="2"/>
        <v>0</v>
      </c>
      <c r="M70" s="25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83</v>
      </c>
      <c r="F71" s="6" t="s">
        <v>60</v>
      </c>
      <c r="G71" s="8">
        <v>49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4">
        <f t="shared" si="2"/>
        <v>0</v>
      </c>
      <c r="M71" s="25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60</v>
      </c>
      <c r="G72" s="8">
        <v>30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4">
        <f t="shared" si="2"/>
        <v>0</v>
      </c>
      <c r="M72" s="25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60</v>
      </c>
      <c r="G73" s="8">
        <v>10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4">
        <f t="shared" si="2"/>
        <v>0</v>
      </c>
      <c r="M73" s="25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60</v>
      </c>
      <c r="G74" s="8">
        <v>4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4">
        <f t="shared" si="2"/>
        <v>0</v>
      </c>
      <c r="M74" s="25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60</v>
      </c>
      <c r="G75" s="8">
        <v>61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4">
        <f t="shared" si="2"/>
        <v>0</v>
      </c>
      <c r="M75" s="25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97</v>
      </c>
      <c r="F76" s="6" t="s">
        <v>60</v>
      </c>
      <c r="G76" s="8">
        <v>9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24">
        <f t="shared" si="2"/>
        <v>0</v>
      </c>
      <c r="M76" s="25"/>
    </row>
    <row r="77" spans="2:13" s="1" customFormat="1" ht="55.9" customHeight="1" x14ac:dyDescent="0.2"/>
    <row r="78" spans="2:13" s="1" customFormat="1" ht="21.4" customHeight="1" x14ac:dyDescent="0.2">
      <c r="B78" s="21" t="s">
        <v>100</v>
      </c>
      <c r="C78" s="21"/>
      <c r="D78" s="21"/>
      <c r="E78" s="21"/>
      <c r="F78" s="29">
        <f>ROUND(I32+I37+I42+I47+I50+I51+I52+I53+I54+I55+I56+I57+I58+I59+I60+I61+I62+I63+I64+I65+I66+I67+I68+I69+I70+I71+I72+I73+I74+I75+I76,2)</f>
        <v>0</v>
      </c>
      <c r="G78" s="30"/>
      <c r="H78" s="30"/>
      <c r="I78" s="30"/>
      <c r="J78" s="30"/>
      <c r="K78" s="30"/>
      <c r="L78" s="30"/>
      <c r="M78" s="31"/>
    </row>
    <row r="79" spans="2:13" s="1" customFormat="1" ht="21.4" customHeight="1" x14ac:dyDescent="0.2">
      <c r="B79" s="21" t="s">
        <v>101</v>
      </c>
      <c r="C79" s="21"/>
      <c r="D79" s="21"/>
      <c r="E79" s="21"/>
      <c r="F79" s="32">
        <f>ROUND(L32+L37+L42+L47+L50+L51+L52+L53+L54+L55+L56+L57+L58+L59+L60+L61+L62+L63+L64+L65+L66+L67+L68+L69+L70+L71+L72+L73+L74+L75+L76,2)</f>
        <v>0</v>
      </c>
      <c r="G79" s="33"/>
      <c r="H79" s="33"/>
      <c r="I79" s="33"/>
      <c r="J79" s="33"/>
      <c r="K79" s="33"/>
      <c r="L79" s="33"/>
      <c r="M79" s="34"/>
    </row>
    <row r="80" spans="2:13" s="1" customFormat="1" ht="11.1" customHeight="1" x14ac:dyDescent="0.2"/>
    <row r="81" spans="2:14" s="1" customFormat="1" ht="80.099999999999994" customHeight="1" x14ac:dyDescent="0.2">
      <c r="B81" s="12" t="s">
        <v>118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</row>
    <row r="82" spans="2:14" s="1" customFormat="1" ht="2.65" customHeight="1" x14ac:dyDescent="0.2"/>
    <row r="83" spans="2:14" s="1" customFormat="1" ht="110.1" customHeight="1" x14ac:dyDescent="0.2">
      <c r="B83" s="12" t="s">
        <v>119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</row>
    <row r="84" spans="2:14" s="1" customFormat="1" ht="5.25" customHeight="1" x14ac:dyDescent="0.2"/>
    <row r="85" spans="2:14" s="1" customFormat="1" ht="110.1" customHeight="1" x14ac:dyDescent="0.2">
      <c r="B85" s="15" t="s">
        <v>120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2:14" s="1" customFormat="1" ht="5.25" customHeight="1" x14ac:dyDescent="0.2"/>
    <row r="87" spans="2:14" s="1" customFormat="1" ht="37.9" customHeight="1" x14ac:dyDescent="0.2">
      <c r="B87" s="17" t="s">
        <v>113</v>
      </c>
      <c r="C87" s="17"/>
      <c r="D87" s="17"/>
      <c r="E87" s="17"/>
      <c r="F87" s="35" t="s">
        <v>114</v>
      </c>
      <c r="G87" s="35"/>
      <c r="H87" s="35"/>
      <c r="I87" s="35"/>
      <c r="J87" s="35"/>
      <c r="K87" s="35"/>
      <c r="L87" s="35"/>
    </row>
    <row r="88" spans="2:14" s="1" customFormat="1" ht="28.7" customHeight="1" x14ac:dyDescent="0.2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</row>
    <row r="89" spans="2:14" s="1" customFormat="1" ht="28.7" customHeight="1" x14ac:dyDescent="0.2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</row>
    <row r="90" spans="2:14" s="1" customFormat="1" ht="28.7" customHeight="1" x14ac:dyDescent="0.2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</row>
    <row r="91" spans="2:14" s="1" customFormat="1" ht="28.7" customHeight="1" x14ac:dyDescent="0.2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</row>
    <row r="92" spans="2:14" s="1" customFormat="1" ht="2.65" customHeight="1" x14ac:dyDescent="0.2"/>
    <row r="93" spans="2:14" s="1" customFormat="1" ht="203.1" customHeight="1" x14ac:dyDescent="0.2">
      <c r="B93" s="12" t="s">
        <v>121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</row>
    <row r="94" spans="2:14" s="1" customFormat="1" ht="2.65" customHeight="1" x14ac:dyDescent="0.2"/>
    <row r="95" spans="2:14" s="1" customFormat="1" ht="36.950000000000003" customHeight="1" x14ac:dyDescent="0.2">
      <c r="B95" s="27" t="s">
        <v>122</v>
      </c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</row>
    <row r="96" spans="2:14" s="1" customFormat="1" ht="2.65" customHeight="1" x14ac:dyDescent="0.2"/>
    <row r="97" spans="2:14" s="1" customFormat="1" ht="37.9" customHeight="1" x14ac:dyDescent="0.2">
      <c r="B97" s="17" t="s">
        <v>115</v>
      </c>
      <c r="C97" s="17"/>
      <c r="D97" s="17"/>
      <c r="E97" s="17"/>
      <c r="F97" s="36" t="s">
        <v>116</v>
      </c>
      <c r="G97" s="36"/>
      <c r="H97" s="36"/>
      <c r="I97" s="36"/>
      <c r="J97" s="36"/>
      <c r="K97" s="36"/>
      <c r="L97" s="36"/>
    </row>
    <row r="98" spans="2:14" s="1" customFormat="1" ht="28.7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</row>
    <row r="99" spans="2:14" s="1" customFormat="1" ht="28.7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</row>
    <row r="100" spans="2:14" s="1" customFormat="1" ht="28.7" customHeight="1" x14ac:dyDescent="0.2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</row>
    <row r="101" spans="2:14" s="1" customFormat="1" ht="28.7" customHeight="1" x14ac:dyDescent="0.2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</row>
    <row r="102" spans="2:14" s="1" customFormat="1" ht="2.65" customHeight="1" x14ac:dyDescent="0.2"/>
    <row r="103" spans="2:14" s="1" customFormat="1" ht="159.94999999999999" customHeight="1" x14ac:dyDescent="0.2">
      <c r="B103" s="12" t="s">
        <v>123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</row>
    <row r="104" spans="2:14" s="1" customFormat="1" ht="2.65" customHeight="1" x14ac:dyDescent="0.2"/>
    <row r="105" spans="2:14" s="1" customFormat="1" ht="54.95" customHeight="1" x14ac:dyDescent="0.2">
      <c r="B105" s="12" t="s">
        <v>124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</row>
    <row r="106" spans="2:14" s="1" customFormat="1" ht="2.65" customHeight="1" x14ac:dyDescent="0.2"/>
    <row r="107" spans="2:14" s="1" customFormat="1" ht="60" customHeight="1" x14ac:dyDescent="0.2">
      <c r="B107" s="15" t="s">
        <v>125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2:14" s="1" customFormat="1" ht="2.65" customHeight="1" x14ac:dyDescent="0.2"/>
    <row r="109" spans="2:14" s="1" customFormat="1" ht="48" customHeight="1" x14ac:dyDescent="0.2">
      <c r="B109" s="15" t="s">
        <v>126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2:14" s="1" customFormat="1" ht="2.65" customHeight="1" x14ac:dyDescent="0.2"/>
    <row r="111" spans="2:14" s="1" customFormat="1" ht="125.1" customHeight="1" x14ac:dyDescent="0.2">
      <c r="B111" s="12" t="s">
        <v>127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</row>
    <row r="112" spans="2:14" s="1" customFormat="1" ht="2.65" customHeight="1" x14ac:dyDescent="0.2"/>
    <row r="113" spans="2:14" s="1" customFormat="1" ht="84.95" customHeight="1" x14ac:dyDescent="0.2">
      <c r="B113" s="12" t="s">
        <v>128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</row>
    <row r="114" spans="2:14" s="1" customFormat="1" ht="86.85" customHeight="1" x14ac:dyDescent="0.2"/>
    <row r="115" spans="2:14" s="1" customFormat="1" ht="17.649999999999999" customHeight="1" x14ac:dyDescent="0.2">
      <c r="I115" s="19" t="s">
        <v>112</v>
      </c>
      <c r="J115" s="19"/>
    </row>
    <row r="116" spans="2:14" s="1" customFormat="1" ht="145.15" customHeight="1" x14ac:dyDescent="0.2"/>
    <row r="117" spans="2:14" s="1" customFormat="1" ht="102" customHeight="1" x14ac:dyDescent="0.2">
      <c r="B117" s="18" t="s">
        <v>129</v>
      </c>
      <c r="C117" s="18"/>
      <c r="D117" s="18"/>
      <c r="E117" s="18"/>
      <c r="F117" s="18"/>
      <c r="G117" s="18"/>
      <c r="H117" s="18"/>
      <c r="I117" s="18"/>
      <c r="J117" s="18"/>
    </row>
  </sheetData>
  <mergeCells count="93">
    <mergeCell ref="L76:M76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B4:D4"/>
    <mergeCell ref="B98:E98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41:M41"/>
    <mergeCell ref="B90:E90"/>
    <mergeCell ref="B91:E91"/>
    <mergeCell ref="B93:N93"/>
    <mergeCell ref="B95:N95"/>
    <mergeCell ref="B97:E97"/>
    <mergeCell ref="B6:D6"/>
    <mergeCell ref="B78:E78"/>
    <mergeCell ref="B79:E79"/>
    <mergeCell ref="B8:D8"/>
    <mergeCell ref="G11:N1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B10:D11"/>
    <mergeCell ref="L42:M42"/>
    <mergeCell ref="B107:N107"/>
    <mergeCell ref="B109:N109"/>
    <mergeCell ref="B111:N111"/>
    <mergeCell ref="B113:N113"/>
    <mergeCell ref="B117:J117"/>
    <mergeCell ref="I115:J115"/>
    <mergeCell ref="B100:E100"/>
    <mergeCell ref="B101:E101"/>
    <mergeCell ref="B103:N103"/>
    <mergeCell ref="B105:N105"/>
    <mergeCell ref="B24:L24"/>
    <mergeCell ref="B26:L26"/>
    <mergeCell ref="B29:K29"/>
    <mergeCell ref="B34:K34"/>
    <mergeCell ref="B39:K39"/>
    <mergeCell ref="B81:N81"/>
    <mergeCell ref="B83:N83"/>
    <mergeCell ref="B85:N85"/>
    <mergeCell ref="B87:E87"/>
    <mergeCell ref="B88:E88"/>
    <mergeCell ref="B89:E89"/>
    <mergeCell ref="B44:K4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2024-11-08T12:18:44Z</dcterms:created>
  <dcterms:modified xsi:type="dcterms:W3CDTF">2024-11-14T07:06:02Z</dcterms:modified>
</cp:coreProperties>
</file>